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495" windowWidth="16080" windowHeight="7545" firstSheet="1" activeTab="1"/>
  </bookViews>
  <sheets>
    <sheet name="f2 (2)" sheetId="1" state="hidden" r:id="rId1"/>
    <sheet name="f2 (3)" sheetId="2" r:id="rId2"/>
  </sheets>
  <definedNames>
    <definedName name="__xlnm.Print_Titles" localSheetId="0">'f2 (2)'!$19:$25</definedName>
    <definedName name="_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4525" fullCalcOnLoad="1" iterateDelta="1E-4"/>
</workbook>
</file>

<file path=xl/calcChain.xml><?xml version="1.0" encoding="utf-8"?>
<calcChain xmlns="http://schemas.openxmlformats.org/spreadsheetml/2006/main">
  <c r="L342" i="2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/>
  <c r="K30"/>
  <c r="K344"/>
  <c r="J30"/>
  <c r="J344"/>
  <c r="I30"/>
  <c r="I344"/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K174"/>
  <c r="J174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/>
  <c r="K30"/>
  <c r="K344"/>
  <c r="J30"/>
  <c r="J344"/>
  <c r="I30"/>
  <c r="I344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<sst xmlns="http://schemas.openxmlformats.org/spreadsheetml/2006/main" count="711" uniqueCount="209">
  <si>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</si>
  <si>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</si>
  <si>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</si>
  <si>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</si>
  <si>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</si>
  <si>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</si>
  <si>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</si>
  <si>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</si>
  <si>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</si>
  <si>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</si>
  <si>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</si>
  <si>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</si>
  <si>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</si>
  <si>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</si>
  <si>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</si>
  <si>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</si>
  <si>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</si>
  <si>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</si>
  <si>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</si>
  <si>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</si>
  <si>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</si>
  <si>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</si>
  <si>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</si>
  <si>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</si>
  <si>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</si>
  <si>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</si>
  <si>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</si>
  <si>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</si>
  <si>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</si>
  <si>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</si>
  <si>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</si>
  <si>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</si>
  <si>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</si>
  <si>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</si>
  <si>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</si>
  <si>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</si>
  <si>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</si>
  <si>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</si>
  <si>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</si>
  <si>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</si>
  <si>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</si>
  <si>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</si>
  <si>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</si>
  <si>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</si>
  <si>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</si>
  <si>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</si>
  <si>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</si>
  <si>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</si>
  <si>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</si>
  <si>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</si>
  <si>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</si>
  <si>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</si>
  <si>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</si>
  <si>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</si>
  <si>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</si>
  <si>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</si>
  <si>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</si>
  <si>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</si>
  <si>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</si>
  <si>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</si>
  <si>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</si>
  <si>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</si>
  <si>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</si>
  <si>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</si>
  <si>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</si>
  <si>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</si>
  <si>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</si>
  <si>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</si>
  <si>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</si>
  <si>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</si>
  <si>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</si>
  <si>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</si>
  <si>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</si>
  <si>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</si>
  <si>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</si>
  <si>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</si>
  <si>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</si>
  <si>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</si>
  <si>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</si>
  <si>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</si>
  <si>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</si>
  <si>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</si>
  <si>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</si>
  <si>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</si>
  <si>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</si>
  <si>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</si>
  <si>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</si>
  <si>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</si>
  <si>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</si>
  <si>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</si>
  <si>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</si>
  <si>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</si>
  <si>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</si>
  <si>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</si>
  <si>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</si>
  <si>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</si>
  <si>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</si>
  <si>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</si>
  <si>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</si>
  <si>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</si>
  <si>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</si>
  <si>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</si>
  <si>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</si>
  <si>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</si>
  <si>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</si>
  <si>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</si>
  <si>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</si>
  <si>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</si>
  <si>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</si>
  <si>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</si>
  <si>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</si>
  <si>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</si>
  <si>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</si>
  <si>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</si>
  <si>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</si>
  <si>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</si>
  <si>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</si>
  <si>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</si>
  <si>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</si>
  <si>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</si>
  <si>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</si>
  <si>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</si>
  <si>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</si>
  <si>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</si>
  <si>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</si>
  <si>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</si>
  <si>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</si>
  <si>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</si>
  <si>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</si>
  <si>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</si>
  <si>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</si>
  <si>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</si>
  <si>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</si>
  <si>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</si>
  <si>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</si>
  <si>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</si>
  <si>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</si>
  <si>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</si>
  <si>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</si>
  <si>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</si>
  <si>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</si>
  <si>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</si>
  <si>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</si>
  <si>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</si>
  <si>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</si>
  <si>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</si>
  <si>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</si>
  <si>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</si>
  <si>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</si>
  <si>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</si>
  <si>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</si>
  <si>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</si>
  <si>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</si>
  <si>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</si>
  <si>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</si>
  <si>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</si>
  <si>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</si>
  <si>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</si>
  <si>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</si>
  <si>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</si>
  <si>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</si>
  <si>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</si>
  <si>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</si>
  <si>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</si>
  <si>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</si>
  <si>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</si>
  <si>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</si>
  <si>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</si>
  <si>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</si>
  <si>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</si>
  <si>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</si>
  <si>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</si>
  <si>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</si>
  <si>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</si>
  <si>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</si>
  <si>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</si>
  <si>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</si>
  <si>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</si>
  <si>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</si>
  <si>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</si>
  <si>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</si>
  <si>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</si>
  <si>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</si>
  <si>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</si>
  <si>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</si>
  <si>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</si>
  <si>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Anykščių kūno kultūros ir sporto centras</t>
  </si>
  <si>
    <t>2016 M. GRUODŽIO MĖN. 31 D.</t>
  </si>
  <si>
    <t>4 ketvirtis</t>
  </si>
  <si>
    <t>Kokybiškos švietimo sistemos kūrimo, sporto skatinimo ir jaunimo užimtumo programa</t>
  </si>
  <si>
    <t>Neformalusis vaikų švietimas</t>
  </si>
  <si>
    <t>190049838</t>
  </si>
  <si>
    <t>06.1.02.31 - Sporto įstaigų veiklos išlaidos [lėšos]</t>
  </si>
  <si>
    <t>6</t>
  </si>
  <si>
    <t>1.01</t>
  </si>
  <si>
    <t>09</t>
  </si>
  <si>
    <t>05</t>
  </si>
  <si>
    <t>01</t>
  </si>
  <si>
    <t>Biudžeto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</si>
  <si>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</si>
  <si>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</si>
  <si>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</si>
  <si>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</si>
  <si>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</si>
  <si>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2016.12.23   Nr. 12</t>
  </si>
  <si>
    <t>Direktorius</t>
  </si>
  <si>
    <t>Žilvinas Ovsiukas</t>
  </si>
  <si>
    <t>Vyr. buhalterė</t>
  </si>
  <si>
    <t>Agrita Repečkienė</t>
  </si>
</sst>
</file>

<file path=xl/styles.xml><?xml version="1.0" encoding="utf-8"?>
<styleSheet xmlns="http://schemas.openxmlformats.org/spreadsheetml/2006/main">
  <fonts count="24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2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6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2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2" xfId="2" applyNumberFormat="1" applyFont="1" applyFill="1" applyBorder="1" applyAlignment="1" applyProtection="1"/>
    <xf numFmtId="1" fontId="3" fillId="0" borderId="2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2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2" fontId="7" fillId="0" borderId="1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 applyProtection="1">
      <alignment horizontal="center" vertical="center" wrapText="1"/>
    </xf>
    <xf numFmtId="49" fontId="14" fillId="0" borderId="1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1" fontId="4" fillId="0" borderId="12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2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3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12" xfId="2" applyFont="1" applyFill="1" applyBorder="1" applyAlignment="1">
      <alignment vertical="top" wrapText="1"/>
    </xf>
    <xf numFmtId="0" fontId="3" fillId="0" borderId="12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12" xfId="2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center" wrapText="1"/>
    </xf>
    <xf numFmtId="2" fontId="11" fillId="2" borderId="14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3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12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9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12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0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9" xfId="2" applyFont="1" applyFill="1" applyBorder="1" applyAlignment="1">
      <alignment vertical="top" wrapText="1"/>
    </xf>
    <xf numFmtId="0" fontId="6" fillId="0" borderId="2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2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0" fontId="7" fillId="0" borderId="11" xfId="2" applyFont="1" applyFill="1" applyBorder="1" applyAlignment="1">
      <alignment horizontal="center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15" fillId="0" borderId="9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12" xfId="2" applyFont="1" applyFill="1" applyBorder="1" applyAlignment="1">
      <alignment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12" xfId="2" applyFont="1" applyFill="1" applyBorder="1" applyAlignment="1">
      <alignment vertical="top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vertical="top" wrapText="1"/>
    </xf>
    <xf numFmtId="2" fontId="3" fillId="0" borderId="12" xfId="2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1" xfId="2" applyNumberFormat="1" applyFont="1" applyFill="1" applyBorder="1" applyAlignment="1">
      <alignment horizontal="right" vertical="center" wrapText="1"/>
    </xf>
    <xf numFmtId="0" fontId="11" fillId="0" borderId="1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2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12" xfId="2" applyFont="1" applyFill="1" applyBorder="1" applyAlignment="1">
      <alignment horizontal="center" vertical="top" wrapText="1"/>
    </xf>
    <xf numFmtId="0" fontId="15" fillId="0" borderId="1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4" xfId="2" applyNumberFormat="1" applyFont="1" applyFill="1" applyBorder="1" applyAlignment="1">
      <alignment horizontal="right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3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3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center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11" fillId="2" borderId="13" xfId="2" applyNumberFormat="1" applyFont="1" applyFill="1" applyBorder="1" applyAlignment="1">
      <alignment horizontal="right" vertical="center" wrapText="1"/>
    </xf>
    <xf numFmtId="0" fontId="6" fillId="0" borderId="13" xfId="2" applyFont="1" applyFill="1" applyBorder="1" applyAlignment="1">
      <alignment horizontal="center" vertical="top" wrapText="1"/>
    </xf>
    <xf numFmtId="2" fontId="3" fillId="2" borderId="1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2" xfId="2" applyFont="1" applyFill="1" applyBorder="1"/>
    <xf numFmtId="0" fontId="3" fillId="0" borderId="8" xfId="2" applyFont="1" applyFill="1" applyBorder="1"/>
    <xf numFmtId="0" fontId="3" fillId="0" borderId="13" xfId="2" applyFont="1" applyFill="1" applyBorder="1"/>
    <xf numFmtId="0" fontId="3" fillId="0" borderId="2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Border="1"/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0" borderId="8" xfId="2" applyNumberFormat="1" applyFont="1" applyFill="1" applyBorder="1" applyAlignment="1" applyProtection="1">
      <alignment horizontal="center"/>
    </xf>
    <xf numFmtId="3" fontId="3" fillId="0" borderId="2" xfId="2" applyNumberFormat="1" applyFont="1" applyFill="1" applyBorder="1" applyAlignment="1" applyProtection="1">
      <alignment horizontal="center"/>
    </xf>
    <xf numFmtId="0" fontId="17" fillId="0" borderId="1" xfId="2" applyFont="1" applyFill="1" applyBorder="1" applyAlignment="1">
      <alignment horizontal="left" vertical="top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1" xfId="2" applyNumberFormat="1" applyFont="1" applyFill="1" applyBorder="1" applyAlignment="1" applyProtection="1">
      <alignment horizontal="center" vertical="center" wrapText="1"/>
    </xf>
    <xf numFmtId="2" fontId="14" fillId="0" borderId="12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3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top"/>
    </xf>
    <xf numFmtId="0" fontId="7" fillId="0" borderId="13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3" fillId="0" borderId="0" xfId="2" applyFont="1" applyFill="1" applyBorder="1" applyAlignment="1"/>
    <xf numFmtId="0" fontId="3" fillId="0" borderId="1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0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9" xfId="2" applyNumberFormat="1" applyFont="1" applyFill="1" applyBorder="1" applyAlignment="1" applyProtection="1">
      <alignment horizontal="left" vertical="center" wrapText="1"/>
    </xf>
    <xf numFmtId="49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1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1" fillId="0" borderId="1" xfId="1" applyFont="1" applyFill="1" applyBorder="1" applyAlignment="1"/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hidden="1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hidden="1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hidden="1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hidden="1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hidden="1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hidden="1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hidden="1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hidden="1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hidden="1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hidden="1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hidden="1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hidden="1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hidden="1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hidden="1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hidden="1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hidden="1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hidden="1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hidden="1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hidden="1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hidden="1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hidden="1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hidden="1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hidden="1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hidden="1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hidden="1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hidden="1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hidden="1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hidden="1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hidden="1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hidden="1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hidden="1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hidden="1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hidden="1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hidden="1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hidden="1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hidden="1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hidden="1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hidden="1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hidden="1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hidden="1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hidden="1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hidden="1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hidden="1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hidden="1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hidden="1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hidden="1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hidden="1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hidden="1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hidden="1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hidden="1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hidden="1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hidden="1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hidden="1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hidden="1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hidden="1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hidden="1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hidden="1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hidden="1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hidden="1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hidden="1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hidden="1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hidden="1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hidden="1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hidden="1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hidden="1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hidden="1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hidden="1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hidden="1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hidden="1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hidden="1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hidden="1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hidden="1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hidden="1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hidden="1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hidden="1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hidden="1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hidden="1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hidden="1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hidden="1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hidden="1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>
      <selection activeCell="Q355" sqref="Q35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8" t="s">
        <v>186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3" t="s">
        <v>188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3" t="s">
        <v>204</v>
      </c>
      <c r="H15" s="243"/>
      <c r="I15" s="243"/>
      <c r="J15" s="243"/>
      <c r="K15" s="243"/>
      <c r="M15" s="3"/>
      <c r="N15" s="3"/>
      <c r="O15" s="3"/>
      <c r="P15" s="3"/>
    </row>
    <row r="16" spans="1:3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7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7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196</v>
      </c>
      <c r="K25" s="211" t="s">
        <v>197</v>
      </c>
      <c r="L25" s="211" t="s">
        <v>197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46" t="s">
        <v>198</v>
      </c>
      <c r="H26" s="3"/>
      <c r="I26" s="46"/>
      <c r="J26" s="46"/>
      <c r="K26" s="47"/>
      <c r="L26" s="48" t="s">
        <v>199</v>
      </c>
      <c r="M26" s="49"/>
      <c r="N26" s="3"/>
      <c r="O26" s="3"/>
      <c r="P26" s="3"/>
    </row>
    <row r="27" spans="1:1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307700</v>
      </c>
      <c r="J30" s="63">
        <f>SUM(J31+J41+J62+J83+J91+J107+J130+J146+J155)</f>
        <v>307700</v>
      </c>
      <c r="K30" s="64">
        <f>SUM(K31+K41+K62+K83+K91+K107+K130+K146+K155)</f>
        <v>307700</v>
      </c>
      <c r="L30" s="63">
        <f>SUM(L31+L41+L62+L83+L91+L107+L130+L146+L155)</f>
        <v>307700</v>
      </c>
      <c r="M30" s="65"/>
      <c r="N30" s="65"/>
      <c r="O30" s="65"/>
      <c r="P30" s="65"/>
      <c r="Q30" s="65"/>
    </row>
    <row r="31" spans="1:1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235900</v>
      </c>
      <c r="J31" s="63">
        <f>SUM(J32+J37)</f>
        <v>235900</v>
      </c>
      <c r="K31" s="72">
        <f>SUM(K32+K37)</f>
        <v>235900</v>
      </c>
      <c r="L31" s="73">
        <f>SUM(L32+L37)</f>
        <v>235900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180000</v>
      </c>
      <c r="J32" s="79">
        <f t="shared" si="0"/>
        <v>180000</v>
      </c>
      <c r="K32" s="80">
        <f t="shared" si="0"/>
        <v>180000</v>
      </c>
      <c r="L32" s="79">
        <f t="shared" si="0"/>
        <v>180000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180000</v>
      </c>
      <c r="J33" s="79">
        <f t="shared" si="0"/>
        <v>180000</v>
      </c>
      <c r="K33" s="80">
        <f t="shared" si="0"/>
        <v>180000</v>
      </c>
      <c r="L33" s="79">
        <f t="shared" si="0"/>
        <v>180000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180000</v>
      </c>
      <c r="J34" s="79">
        <f>SUM(J35:J36)</f>
        <v>180000</v>
      </c>
      <c r="K34" s="80">
        <f>SUM(K35:K36)</f>
        <v>180000</v>
      </c>
      <c r="L34" s="79">
        <f>SUM(L35:L36)</f>
        <v>180000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180000</v>
      </c>
      <c r="J35" s="83">
        <v>180000</v>
      </c>
      <c r="K35" s="83">
        <v>180000</v>
      </c>
      <c r="L35" s="83">
        <v>180000</v>
      </c>
    </row>
    <row r="36" spans="1:12" ht="12.75" hidden="1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55900</v>
      </c>
      <c r="J37" s="79">
        <f t="shared" si="1"/>
        <v>55900</v>
      </c>
      <c r="K37" s="80">
        <f t="shared" si="1"/>
        <v>55900</v>
      </c>
      <c r="L37" s="79">
        <f t="shared" si="1"/>
        <v>55900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55900</v>
      </c>
      <c r="J38" s="79">
        <f t="shared" si="1"/>
        <v>55900</v>
      </c>
      <c r="K38" s="79">
        <f t="shared" si="1"/>
        <v>55900</v>
      </c>
      <c r="L38" s="79">
        <f t="shared" si="1"/>
        <v>55900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55900</v>
      </c>
      <c r="J39" s="79">
        <f t="shared" si="1"/>
        <v>55900</v>
      </c>
      <c r="K39" s="79">
        <f t="shared" si="1"/>
        <v>55900</v>
      </c>
      <c r="L39" s="79">
        <f t="shared" si="1"/>
        <v>55900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55900</v>
      </c>
      <c r="J40" s="83">
        <v>55900</v>
      </c>
      <c r="K40" s="83">
        <v>55900</v>
      </c>
      <c r="L40" s="83">
        <v>55900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71800</v>
      </c>
      <c r="J41" s="88">
        <f t="shared" si="2"/>
        <v>71800</v>
      </c>
      <c r="K41" s="87">
        <f t="shared" si="2"/>
        <v>71800</v>
      </c>
      <c r="L41" s="87">
        <f t="shared" si="2"/>
        <v>71800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71800</v>
      </c>
      <c r="J42" s="80">
        <f t="shared" si="2"/>
        <v>71800</v>
      </c>
      <c r="K42" s="79">
        <f t="shared" si="2"/>
        <v>71800</v>
      </c>
      <c r="L42" s="80">
        <f t="shared" si="2"/>
        <v>71800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71800</v>
      </c>
      <c r="J43" s="80">
        <f t="shared" si="2"/>
        <v>71800</v>
      </c>
      <c r="K43" s="89">
        <f t="shared" si="2"/>
        <v>71800</v>
      </c>
      <c r="L43" s="89">
        <f t="shared" si="2"/>
        <v>71800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71800</v>
      </c>
      <c r="J44" s="97">
        <f>SUM(J45:J61)-J53</f>
        <v>71800</v>
      </c>
      <c r="K44" s="97">
        <f>SUM(K45:K61)-K53</f>
        <v>71800</v>
      </c>
      <c r="L44" s="98">
        <f>SUM(L45:L61)-L53</f>
        <v>71800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4400</v>
      </c>
      <c r="J45" s="83">
        <v>4400</v>
      </c>
      <c r="K45" s="83">
        <v>4400</v>
      </c>
      <c r="L45" s="83">
        <v>4400</v>
      </c>
    </row>
    <row r="46" spans="1:12" ht="26.25" hidden="1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1500</v>
      </c>
      <c r="J47" s="83">
        <v>1500</v>
      </c>
      <c r="K47" s="83">
        <v>1500</v>
      </c>
      <c r="L47" s="83">
        <v>1500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20000</v>
      </c>
      <c r="J48" s="83">
        <v>20000</v>
      </c>
      <c r="K48" s="83">
        <v>20000</v>
      </c>
      <c r="L48" s="83">
        <v>20000</v>
      </c>
    </row>
    <row r="49" spans="1:12" ht="18" hidden="1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hidden="1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8300</v>
      </c>
      <c r="J51" s="83">
        <v>8300</v>
      </c>
      <c r="K51" s="83">
        <v>8300</v>
      </c>
      <c r="L51" s="83">
        <v>8300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500</v>
      </c>
      <c r="J52" s="83">
        <v>500</v>
      </c>
      <c r="K52" s="83">
        <v>500</v>
      </c>
      <c r="L52" s="83">
        <v>500</v>
      </c>
    </row>
    <row r="53" spans="1:12" ht="11.25" hidden="1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hidden="1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200</v>
      </c>
      <c r="H55" s="62">
        <v>25</v>
      </c>
      <c r="I55" s="84">
        <v>9400</v>
      </c>
      <c r="J55" s="84">
        <v>9400</v>
      </c>
      <c r="K55" s="84">
        <v>9400</v>
      </c>
      <c r="L55" s="84">
        <v>9400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1100</v>
      </c>
      <c r="J56" s="83">
        <v>1100</v>
      </c>
      <c r="K56" s="83">
        <v>1100</v>
      </c>
      <c r="L56" s="83">
        <v>1100</v>
      </c>
    </row>
    <row r="57" spans="1:12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500</v>
      </c>
      <c r="J57" s="83">
        <v>500</v>
      </c>
      <c r="K57" s="83">
        <v>500</v>
      </c>
      <c r="L57" s="83">
        <v>500</v>
      </c>
    </row>
    <row r="58" spans="1:12" ht="27.75" hidden="1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201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hidden="1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202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4400</v>
      </c>
      <c r="J60" s="83">
        <v>4400</v>
      </c>
      <c r="K60" s="83">
        <v>4400</v>
      </c>
      <c r="L60" s="83">
        <v>4400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21700</v>
      </c>
      <c r="J61" s="83">
        <v>21700</v>
      </c>
      <c r="K61" s="83">
        <v>21700</v>
      </c>
      <c r="L61" s="83">
        <v>21700</v>
      </c>
    </row>
    <row r="62" spans="1:12" ht="14.25" hidden="1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hidden="1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hidden="1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hidden="1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hidden="1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hidden="1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hidden="1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hidden="1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hidden="1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hidden="1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hidden="1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hidden="1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hidden="1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hidden="1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hidden="1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hidden="1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hidden="1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hidden="1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hidden="1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hidden="1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hidden="1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hidden="1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hidden="1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hidden="1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hidden="1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hidden="1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hidden="1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hidden="1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hidden="1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hidden="1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hidden="1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hidden="1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hidden="1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hidden="1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hidden="1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hidden="1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hidden="1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hidden="1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hidden="1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hidden="1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hidden="1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hidden="1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hidden="1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hidden="1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hidden="1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hidden="1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hidden="1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hidden="1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hidden="1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hidden="1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hidden="1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hidden="1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hidden="1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hidden="1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hidden="1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hidden="1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hidden="1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hidden="1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hidden="1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hidden="1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hidden="1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hidden="1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hidden="1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hidden="1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hidden="1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hidden="1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hidden="1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hidden="1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hidden="1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hidden="1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hidden="1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hidden="1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hidden="1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hidden="1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hidden="1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hidden="1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hidden="1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hidden="1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hidden="1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hidden="1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hidden="1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hidden="1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hidden="1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hidden="1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hidden="1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hidden="1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hidden="1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hidden="1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hidden="1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hidden="1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hidden="1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hidden="1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hidden="1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hidden="1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hidden="1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hidden="1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hidden="1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hidden="1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hidden="1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hidden="1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hidden="1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hidden="1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hidden="1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hidden="1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hidden="1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hidden="1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hidden="1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hidden="1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hidden="1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hidden="1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hidden="1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hidden="1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hidden="1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hidden="1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hidden="1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hidden="1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hidden="1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hidden="1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hidden="1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hidden="1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hidden="1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hidden="1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hidden="1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203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hidden="1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hidden="1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hidden="1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hidden="1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hidden="1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hidden="1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hidden="1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hidden="1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hidden="1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hidden="1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hidden="1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hidden="1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hidden="1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hidden="1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hidden="1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hidden="1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hidden="1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hidden="1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hidden="1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hidden="1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hidden="1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hidden="1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hidden="1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hidden="1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hidden="1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hidden="1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hidden="1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hidden="1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hidden="1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hidden="1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hidden="1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hidden="1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hidden="1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hidden="1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hidden="1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hidden="1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hidden="1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hidden="1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hidden="1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hidden="1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hidden="1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hidden="1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hidden="1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hidden="1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hidden="1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hidden="1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hidden="1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hidden="1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hidden="1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hidden="1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hidden="1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hidden="1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hidden="1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hidden="1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hidden="1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hidden="1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307700</v>
      </c>
      <c r="J344" s="189">
        <f>SUM(J30+J172)</f>
        <v>307700</v>
      </c>
      <c r="K344" s="189">
        <f>SUM(K30+K172)</f>
        <v>307700</v>
      </c>
      <c r="L344" s="190">
        <f>SUM(L30+L172)</f>
        <v>307700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 t="s">
        <v>205</v>
      </c>
      <c r="H347" s="195"/>
      <c r="I347" s="3"/>
      <c r="J347" s="3"/>
      <c r="K347" s="193" t="s">
        <v>206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 t="s">
        <v>207</v>
      </c>
      <c r="H350" s="3"/>
      <c r="I350" s="202"/>
      <c r="J350" s="3"/>
      <c r="K350" s="212" t="s">
        <v>208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ageMargins left="0.55138888888888893" right="0.11805555555555555" top="0.47222222222222221" bottom="0.39374999999999999" header="0.2361111111111111" footer="0.51180555555555551"/>
  <pageSetup paperSize="9" orientation="portrait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(2)'!_xlnm.Print_Titles</vt:lpstr>
      <vt:lpstr>'f2 (3)'!_xlnm.Print_Titles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Agrita Repeckiene</dc:creator>
  <cp:lastModifiedBy>Johnas</cp:lastModifiedBy>
  <cp:lastPrinted>2016-12-23T10:00:22Z</cp:lastPrinted>
  <dcterms:created xsi:type="dcterms:W3CDTF">2015-02-02T19:24:02Z</dcterms:created>
  <dcterms:modified xsi:type="dcterms:W3CDTF">2017-02-18T12:27:06Z</dcterms:modified>
</cp:coreProperties>
</file>